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1305" windowWidth="19320" windowHeight="11160" tabRatio="729"/>
  </bookViews>
  <sheets>
    <sheet name="최종 합격자 현황" sheetId="34" r:id="rId1"/>
  </sheets>
  <definedNames>
    <definedName name="_xlnm._FilterDatabase" localSheetId="0" hidden="1">'최종 합격자 현황'!#REF!</definedName>
  </definedNames>
  <calcPr calcId="145621"/>
</workbook>
</file>

<file path=xl/calcChain.xml><?xml version="1.0" encoding="utf-8"?>
<calcChain xmlns="http://schemas.openxmlformats.org/spreadsheetml/2006/main">
  <c r="K43" i="34" l="1"/>
  <c r="I43" i="34"/>
  <c r="G43" i="34"/>
  <c r="M7" i="34" l="1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6" i="34"/>
  <c r="E43" i="34" l="1"/>
  <c r="L33" i="34" l="1"/>
  <c r="K33" i="34"/>
  <c r="M33" i="34" l="1"/>
  <c r="I33" i="34"/>
  <c r="H33" i="34"/>
  <c r="J33" i="34" l="1"/>
  <c r="F33" i="34"/>
  <c r="E33" i="34"/>
  <c r="C33" i="34"/>
  <c r="B33" i="34"/>
  <c r="D33" i="34" l="1"/>
  <c r="G33" i="34"/>
</calcChain>
</file>

<file path=xl/sharedStrings.xml><?xml version="1.0" encoding="utf-8"?>
<sst xmlns="http://schemas.openxmlformats.org/spreadsheetml/2006/main" count="66" uniqueCount="51">
  <si>
    <t>서울특별시교육청</t>
  </si>
  <si>
    <t>일반</t>
  </si>
  <si>
    <t>합계</t>
  </si>
  <si>
    <t>지구과학</t>
  </si>
  <si>
    <t>일반사회</t>
  </si>
  <si>
    <t>중국어</t>
  </si>
  <si>
    <t>합     계</t>
  </si>
  <si>
    <t>선발과목</t>
    <phoneticPr fontId="32" type="noConversion"/>
  </si>
  <si>
    <t>도덕·윤리</t>
  </si>
  <si>
    <t>전기·전자·통신</t>
  </si>
  <si>
    <t>기계·금속</t>
  </si>
  <si>
    <t>국어</t>
  </si>
  <si>
    <t>수학</t>
  </si>
  <si>
    <t>물리</t>
  </si>
  <si>
    <t>화학</t>
  </si>
  <si>
    <t>생물</t>
  </si>
  <si>
    <t>역사</t>
  </si>
  <si>
    <t>지리</t>
  </si>
  <si>
    <t>체육</t>
  </si>
  <si>
    <t>음악</t>
  </si>
  <si>
    <t>미술</t>
  </si>
  <si>
    <t>영어</t>
  </si>
  <si>
    <t>기술</t>
  </si>
  <si>
    <t>가정</t>
  </si>
  <si>
    <t>보건</t>
  </si>
  <si>
    <t>정보·컴퓨터</t>
  </si>
  <si>
    <t>장애</t>
    <phoneticPr fontId="32" type="noConversion"/>
  </si>
  <si>
    <t xml:space="preserve"> 일반</t>
    <phoneticPr fontId="32" type="noConversion"/>
  </si>
  <si>
    <t>한문</t>
  </si>
  <si>
    <t>영양</t>
  </si>
  <si>
    <t>응시인원(명)</t>
    <phoneticPr fontId="32" type="noConversion"/>
  </si>
  <si>
    <t>합격선(점)</t>
    <phoneticPr fontId="36" type="noConversion"/>
  </si>
  <si>
    <t>비고</t>
    <phoneticPr fontId="36" type="noConversion"/>
  </si>
  <si>
    <t>1차 합격인원(명)</t>
    <phoneticPr fontId="36" type="noConversion"/>
  </si>
  <si>
    <t>최종 합격인원(명)</t>
    <phoneticPr fontId="36" type="noConversion"/>
  </si>
  <si>
    <t>[ 붙임1 ]</t>
    <phoneticPr fontId="36" type="noConversion"/>
  </si>
  <si>
    <t>2019학년도 공립 중등학교 교사 임용시험 최종 합격자 현황</t>
    <phoneticPr fontId="32" type="noConversion"/>
  </si>
  <si>
    <t>디자인·공예</t>
  </si>
  <si>
    <t>특수(중등)</t>
  </si>
  <si>
    <t>사서</t>
  </si>
  <si>
    <t>전문상담</t>
  </si>
  <si>
    <t>2019학년도 국립 중등학교 교사 임용시험 최종 합격자 현황</t>
    <phoneticPr fontId="32" type="noConversion"/>
  </si>
  <si>
    <t>[ 국립 ]</t>
    <phoneticPr fontId="32" type="noConversion"/>
  </si>
  <si>
    <t>학교명</t>
    <phoneticPr fontId="32" type="noConversion"/>
  </si>
  <si>
    <t>비고</t>
    <phoneticPr fontId="36" type="noConversion"/>
  </si>
  <si>
    <t>한국
우진학교</t>
    <phoneticPr fontId="36" type="noConversion"/>
  </si>
  <si>
    <t>특수
(중등)</t>
    <phoneticPr fontId="36" type="noConversion"/>
  </si>
  <si>
    <t>최종합격인원(명)</t>
    <phoneticPr fontId="36" type="noConversion"/>
  </si>
  <si>
    <t>1차합격
인원(명)</t>
    <phoneticPr fontId="36" type="noConversion"/>
  </si>
  <si>
    <t>선발인원(명)</t>
    <phoneticPr fontId="32" type="noConversion"/>
  </si>
  <si>
    <t>※ 합격인원이 2명 이하인 경우 개인정보 보호를 위해 합격선 비공개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</si>
</sst>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\(0.0\);[Red]&quot;(△0.0)&quot;"/>
    <numFmt numFmtId="179" formatCode="_ &quot;₩&quot;* #,##0_ ;_ &quot;₩&quot;* \-#,##0_ ;_ &quot;₩&quot;* &quot;-&quot;_ ;_ @_ "/>
    <numFmt numFmtId="180" formatCode="_ &quot;₩&quot;* #,##0.00_ ;_ &quot;₩&quot;* \-#,##0.00_ ;_ &quot;₩&quot;* &quot;-&quot;??_ ;_ @_ "/>
    <numFmt numFmtId="181" formatCode="&quot;A$&quot;\ #,##0.0\ ;&quot;$&quot;\-#,##0.0"/>
    <numFmt numFmtId="182" formatCode="&quot;$&quot;#,##0.00;\(&quot;$&quot;#,##0.00\)"/>
    <numFmt numFmtId="183" formatCode="[Red]#,##0"/>
    <numFmt numFmtId="184" formatCode="&quot;$&quot;#,##0_);[Red]\(&quot;$&quot;#,##0\)"/>
    <numFmt numFmtId="185" formatCode="#,###"/>
    <numFmt numFmtId="186" formatCode="0.00&quot; : 1&quot;"/>
    <numFmt numFmtId="187" formatCode="#,##0_ "/>
    <numFmt numFmtId="188" formatCode="#,##0_);[Red]\(#,##0\)"/>
    <numFmt numFmtId="189" formatCode="0.00_);[Red]\(0.00\)"/>
  </numFmts>
  <fonts count="56">
    <font>
      <sz val="11"/>
      <color theme="1"/>
      <name val="맑은 고딕"/>
      <family val="3"/>
      <charset val="129"/>
      <scheme val="minor"/>
    </font>
    <font>
      <sz val="12"/>
      <name val="HY신명조"/>
      <family val="1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color indexed="8"/>
      <name val="Impact"/>
      <family val="2"/>
    </font>
    <font>
      <sz val="10"/>
      <name val="Arial"/>
      <family val="2"/>
    </font>
    <font>
      <sz val="10"/>
      <name val="굴림체"/>
      <family val="3"/>
      <charset val="129"/>
    </font>
    <font>
      <b/>
      <sz val="12"/>
      <name val="Arial"/>
      <family val="2"/>
    </font>
    <font>
      <sz val="12"/>
      <name val="???"/>
      <family val="1"/>
    </font>
    <font>
      <sz val="12"/>
      <name val="¹ÙÅÁÃ¼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10"/>
      <color indexed="14"/>
      <name val="돋움체"/>
      <family val="3"/>
      <charset val="129"/>
    </font>
    <font>
      <sz val="11"/>
      <name val="뼻뮝"/>
      <family val="3"/>
      <charset val="129"/>
    </font>
    <font>
      <sz val="17"/>
      <name val="바탕체"/>
      <family val="1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2"/>
      <name val="Times New Roman"/>
      <family val="1"/>
    </font>
    <font>
      <sz val="12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9"/>
      <name val="바탕체"/>
      <family val="1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indexed="8"/>
      <name val="맑은 고딕"/>
      <family val="3"/>
      <charset val="129"/>
      <scheme val="minor"/>
    </font>
    <font>
      <sz val="12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name val="굴림"/>
      <family val="3"/>
      <charset val="129"/>
    </font>
    <font>
      <sz val="14"/>
      <color rgb="FF000000"/>
      <name val="굴림"/>
      <family val="3"/>
      <charset val="129"/>
    </font>
    <font>
      <sz val="14"/>
      <name val="굴림"/>
      <family val="3"/>
      <charset val="129"/>
    </font>
    <font>
      <sz val="12"/>
      <color rgb="FFFF0000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  <font>
      <b/>
      <sz val="12"/>
      <color rgb="FF2E66C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6">
    <xf numFmtId="0" fontId="0" fillId="0" borderId="0">
      <alignment vertical="center"/>
    </xf>
    <xf numFmtId="0" fontId="3" fillId="0" borderId="0"/>
    <xf numFmtId="0" fontId="3" fillId="0" borderId="0"/>
    <xf numFmtId="0" fontId="8" fillId="0" borderId="0"/>
    <xf numFmtId="0" fontId="22" fillId="0" borderId="0"/>
    <xf numFmtId="9" fontId="9" fillId="0" borderId="0" applyFont="0" applyFill="0" applyBorder="0" applyAlignment="0" applyProtection="0"/>
    <xf numFmtId="0" fontId="2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3" fillId="0" borderId="0"/>
    <xf numFmtId="183" fontId="23" fillId="0" borderId="1" applyBorder="0"/>
    <xf numFmtId="0" fontId="2" fillId="0" borderId="0">
      <alignment vertical="center"/>
    </xf>
    <xf numFmtId="0" fontId="5" fillId="0" borderId="0"/>
    <xf numFmtId="4" fontId="11" fillId="0" borderId="0">
      <protection locked="0"/>
    </xf>
    <xf numFmtId="0" fontId="2" fillId="0" borderId="0">
      <protection locked="0"/>
    </xf>
    <xf numFmtId="0" fontId="3" fillId="0" borderId="0"/>
    <xf numFmtId="0" fontId="14" fillId="0" borderId="0"/>
    <xf numFmtId="41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33" fillId="0" borderId="0">
      <alignment vertical="center"/>
    </xf>
    <xf numFmtId="0" fontId="2" fillId="0" borderId="0"/>
    <xf numFmtId="0" fontId="2" fillId="0" borderId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6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/>
    <xf numFmtId="0" fontId="15" fillId="0" borderId="0"/>
    <xf numFmtId="0" fontId="26" fillId="0" borderId="0"/>
    <xf numFmtId="0" fontId="2" fillId="0" borderId="0" applyFill="0" applyBorder="0" applyAlignment="0"/>
    <xf numFmtId="0" fontId="16" fillId="0" borderId="0"/>
    <xf numFmtId="0" fontId="4" fillId="2" borderId="2">
      <alignment horizontal="center" wrapText="1"/>
    </xf>
    <xf numFmtId="40" fontId="28" fillId="0" borderId="0" applyFont="0" applyFill="0" applyBorder="0" applyAlignment="0" applyProtection="0"/>
    <xf numFmtId="38" fontId="5" fillId="0" borderId="0" applyFont="0" applyFill="0" applyBorder="0" applyAlignment="0" applyProtection="0"/>
    <xf numFmtId="182" fontId="29" fillId="0" borderId="0"/>
    <xf numFmtId="0" fontId="5" fillId="0" borderId="0" applyFont="0" applyFill="0" applyBorder="0" applyAlignment="0" applyProtection="0"/>
    <xf numFmtId="0" fontId="17" fillId="0" borderId="0" applyNumberFormat="0" applyAlignment="0">
      <alignment horizontal="left"/>
    </xf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/>
    <xf numFmtId="15" fontId="5" fillId="0" borderId="0"/>
    <xf numFmtId="181" fontId="29" fillId="0" borderId="0"/>
    <xf numFmtId="0" fontId="18" fillId="0" borderId="0" applyNumberFormat="0" applyAlignment="0">
      <alignment horizontal="left"/>
    </xf>
    <xf numFmtId="38" fontId="19" fillId="3" borderId="0" applyNumberFormat="0" applyBorder="0" applyAlignment="0" applyProtection="0"/>
    <xf numFmtId="0" fontId="20" fillId="0" borderId="0">
      <alignment horizontal="left"/>
    </xf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10" fontId="19" fillId="3" borderId="5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6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/>
    <xf numFmtId="0" fontId="5" fillId="0" borderId="0"/>
    <xf numFmtId="10" fontId="5" fillId="0" borderId="0" applyFont="0" applyFill="0" applyBorder="0" applyAlignment="0" applyProtection="0"/>
    <xf numFmtId="30" fontId="30" fillId="0" borderId="0" applyNumberFormat="0" applyFill="0" applyBorder="0" applyAlignment="0" applyProtection="0">
      <alignment horizontal="left"/>
    </xf>
    <xf numFmtId="0" fontId="21" fillId="0" borderId="0"/>
    <xf numFmtId="40" fontId="31" fillId="0" borderId="0" applyBorder="0">
      <alignment horizontal="right"/>
    </xf>
    <xf numFmtId="41" fontId="3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185" fontId="34" fillId="0" borderId="0" xfId="28" applyNumberFormat="1" applyFont="1" applyFill="1" applyBorder="1" applyAlignment="1">
      <alignment horizontal="center" vertical="center" shrinkToFit="1"/>
    </xf>
    <xf numFmtId="186" fontId="35" fillId="0" borderId="0" xfId="27" applyNumberFormat="1" applyFont="1" applyFill="1" applyBorder="1" applyAlignment="1">
      <alignment horizontal="center" vertical="center"/>
    </xf>
    <xf numFmtId="0" fontId="34" fillId="0" borderId="0" xfId="28" applyFont="1" applyFill="1" applyBorder="1" applyAlignment="1">
      <alignment horizontal="center" vertical="center"/>
    </xf>
    <xf numFmtId="0" fontId="41" fillId="0" borderId="0" xfId="28" applyFont="1" applyFill="1" applyBorder="1" applyAlignment="1">
      <alignment vertical="center"/>
    </xf>
    <xf numFmtId="0" fontId="42" fillId="0" borderId="0" xfId="28" applyFont="1" applyFill="1" applyBorder="1" applyAlignment="1">
      <alignment vertical="center"/>
    </xf>
    <xf numFmtId="0" fontId="43" fillId="0" borderId="0" xfId="0" applyFont="1">
      <alignment vertical="center"/>
    </xf>
    <xf numFmtId="0" fontId="41" fillId="0" borderId="0" xfId="28" applyFont="1" applyFill="1" applyBorder="1" applyAlignment="1">
      <alignment horizontal="right" vertical="center"/>
    </xf>
    <xf numFmtId="0" fontId="44" fillId="4" borderId="18" xfId="28" applyFont="1" applyFill="1" applyBorder="1" applyAlignment="1">
      <alignment horizontal="center" vertical="center" shrinkToFit="1"/>
    </xf>
    <xf numFmtId="0" fontId="44" fillId="4" borderId="18" xfId="28" applyFont="1" applyFill="1" applyBorder="1" applyAlignment="1">
      <alignment horizontal="center" vertical="center" wrapText="1" shrinkToFit="1"/>
    </xf>
    <xf numFmtId="0" fontId="44" fillId="4" borderId="19" xfId="28" applyFont="1" applyFill="1" applyBorder="1" applyAlignment="1">
      <alignment horizontal="center" vertical="center" shrinkToFit="1"/>
    </xf>
    <xf numFmtId="0" fontId="44" fillId="4" borderId="13" xfId="28" applyFont="1" applyFill="1" applyBorder="1" applyAlignment="1">
      <alignment horizontal="center" vertical="center"/>
    </xf>
    <xf numFmtId="0" fontId="44" fillId="4" borderId="21" xfId="28" applyNumberFormat="1" applyFont="1" applyFill="1" applyBorder="1" applyAlignment="1">
      <alignment horizontal="center" vertical="center" wrapText="1" shrinkToFit="1"/>
    </xf>
    <xf numFmtId="41" fontId="44" fillId="4" borderId="17" xfId="75" applyFont="1" applyFill="1" applyBorder="1" applyAlignment="1">
      <alignment horizontal="center" vertical="center" shrinkToFit="1"/>
    </xf>
    <xf numFmtId="0" fontId="47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8" fillId="0" borderId="0" xfId="0" applyFont="1">
      <alignment vertical="center"/>
    </xf>
    <xf numFmtId="0" fontId="0" fillId="0" borderId="0" xfId="0" applyAlignment="1">
      <alignment horizontal="center" vertical="center"/>
    </xf>
    <xf numFmtId="188" fontId="40" fillId="0" borderId="1" xfId="0" applyNumberFormat="1" applyFont="1" applyBorder="1" applyAlignment="1">
      <alignment horizontal="center" vertical="center" wrapText="1"/>
    </xf>
    <xf numFmtId="188" fontId="46" fillId="0" borderId="16" xfId="0" applyNumberFormat="1" applyFont="1" applyBorder="1" applyAlignment="1">
      <alignment horizontal="center" vertical="center" wrapText="1"/>
    </xf>
    <xf numFmtId="188" fontId="38" fillId="0" borderId="15" xfId="75" applyNumberFormat="1" applyFont="1" applyFill="1" applyBorder="1" applyAlignment="1">
      <alignment horizontal="center" vertical="center"/>
    </xf>
    <xf numFmtId="188" fontId="39" fillId="0" borderId="1" xfId="27" applyNumberFormat="1" applyFont="1" applyFill="1" applyBorder="1" applyAlignment="1">
      <alignment horizontal="center" vertical="center"/>
    </xf>
    <xf numFmtId="188" fontId="45" fillId="0" borderId="16" xfId="75" applyNumberFormat="1" applyFont="1" applyFill="1" applyBorder="1" applyAlignment="1">
      <alignment horizontal="center" vertical="center"/>
    </xf>
    <xf numFmtId="188" fontId="40" fillId="0" borderId="7" xfId="27" applyNumberFormat="1" applyFont="1" applyFill="1" applyBorder="1" applyAlignment="1">
      <alignment horizontal="center" vertical="center"/>
    </xf>
    <xf numFmtId="188" fontId="40" fillId="0" borderId="1" xfId="27" applyNumberFormat="1" applyFont="1" applyFill="1" applyBorder="1" applyAlignment="1">
      <alignment horizontal="center" vertical="center"/>
    </xf>
    <xf numFmtId="188" fontId="46" fillId="0" borderId="16" xfId="27" applyNumberFormat="1" applyFont="1" applyFill="1" applyBorder="1" applyAlignment="1">
      <alignment horizontal="center" vertical="center"/>
    </xf>
    <xf numFmtId="188" fontId="46" fillId="0" borderId="16" xfId="27" applyNumberFormat="1" applyFont="1" applyFill="1" applyBorder="1" applyAlignment="1">
      <alignment horizontal="right" vertical="center"/>
    </xf>
    <xf numFmtId="188" fontId="40" fillId="0" borderId="5" xfId="0" applyNumberFormat="1" applyFont="1" applyBorder="1" applyAlignment="1">
      <alignment horizontal="center" vertical="center" wrapText="1"/>
    </xf>
    <xf numFmtId="188" fontId="46" fillId="0" borderId="12" xfId="0" applyNumberFormat="1" applyFont="1" applyBorder="1" applyAlignment="1">
      <alignment horizontal="center" vertical="center" wrapText="1"/>
    </xf>
    <xf numFmtId="188" fontId="38" fillId="0" borderId="11" xfId="75" applyNumberFormat="1" applyFont="1" applyFill="1" applyBorder="1" applyAlignment="1">
      <alignment horizontal="center" vertical="center"/>
    </xf>
    <xf numFmtId="188" fontId="38" fillId="0" borderId="5" xfId="26" applyNumberFormat="1" applyFont="1" applyFill="1" applyBorder="1" applyAlignment="1" applyProtection="1">
      <alignment horizontal="center" vertical="center" wrapText="1"/>
      <protection locked="0"/>
    </xf>
    <xf numFmtId="188" fontId="38" fillId="0" borderId="5" xfId="27" applyNumberFormat="1" applyFont="1" applyFill="1" applyBorder="1" applyAlignment="1">
      <alignment horizontal="center" vertical="center"/>
    </xf>
    <xf numFmtId="188" fontId="39" fillId="0" borderId="11" xfId="75" applyNumberFormat="1" applyFont="1" applyFill="1" applyBorder="1" applyAlignment="1">
      <alignment horizontal="center" vertical="center"/>
    </xf>
    <xf numFmtId="188" fontId="44" fillId="4" borderId="2" xfId="28" applyNumberFormat="1" applyFont="1" applyFill="1" applyBorder="1" applyAlignment="1">
      <alignment horizontal="center" vertical="center" shrinkToFit="1"/>
    </xf>
    <xf numFmtId="188" fontId="44" fillId="4" borderId="14" xfId="28" applyNumberFormat="1" applyFont="1" applyFill="1" applyBorder="1" applyAlignment="1">
      <alignment horizontal="center" vertical="center" shrinkToFit="1"/>
    </xf>
    <xf numFmtId="188" fontId="46" fillId="4" borderId="13" xfId="27" applyNumberFormat="1" applyFont="1" applyFill="1" applyBorder="1" applyAlignment="1">
      <alignment horizontal="center" vertical="center"/>
    </xf>
    <xf numFmtId="188" fontId="46" fillId="4" borderId="2" xfId="27" applyNumberFormat="1" applyFont="1" applyFill="1" applyBorder="1" applyAlignment="1">
      <alignment horizontal="center" vertical="center"/>
    </xf>
    <xf numFmtId="188" fontId="46" fillId="4" borderId="25" xfId="27" applyNumberFormat="1" applyFont="1" applyFill="1" applyBorder="1" applyAlignment="1">
      <alignment horizontal="center" vertical="center"/>
    </xf>
    <xf numFmtId="188" fontId="46" fillId="4" borderId="14" xfId="27" applyNumberFormat="1" applyFont="1" applyFill="1" applyBorder="1" applyAlignment="1">
      <alignment horizontal="right" vertical="center"/>
    </xf>
    <xf numFmtId="188" fontId="54" fillId="4" borderId="13" xfId="75" applyNumberFormat="1" applyFont="1" applyFill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center" vertical="center" wrapText="1" shrinkToFit="1"/>
    </xf>
    <xf numFmtId="0" fontId="50" fillId="0" borderId="1" xfId="0" applyFont="1" applyBorder="1" applyAlignment="1">
      <alignment horizontal="center" vertical="center" wrapText="1" shrinkToFit="1"/>
    </xf>
    <xf numFmtId="0" fontId="49" fillId="4" borderId="26" xfId="28" applyFont="1" applyFill="1" applyBorder="1" applyAlignment="1">
      <alignment horizontal="center" vertical="center" wrapText="1" shrinkToFit="1"/>
    </xf>
    <xf numFmtId="0" fontId="49" fillId="4" borderId="27" xfId="28" applyFont="1" applyFill="1" applyBorder="1" applyAlignment="1">
      <alignment horizontal="center" vertical="center" wrapText="1" shrinkToFit="1"/>
    </xf>
    <xf numFmtId="187" fontId="49" fillId="4" borderId="2" xfId="28" applyNumberFormat="1" applyFont="1" applyFill="1" applyBorder="1" applyAlignment="1">
      <alignment horizontal="center" vertical="center" wrapText="1" shrinkToFit="1"/>
    </xf>
    <xf numFmtId="0" fontId="49" fillId="4" borderId="29" xfId="28" applyFont="1" applyFill="1" applyBorder="1" applyAlignment="1">
      <alignment horizontal="center" vertical="center" wrapText="1"/>
    </xf>
    <xf numFmtId="0" fontId="49" fillId="4" borderId="30" xfId="28" applyFont="1" applyFill="1" applyBorder="1" applyAlignment="1">
      <alignment horizontal="center" vertical="center" wrapText="1"/>
    </xf>
    <xf numFmtId="0" fontId="49" fillId="4" borderId="25" xfId="28" applyFont="1" applyFill="1" applyBorder="1" applyAlignment="1">
      <alignment horizontal="center" vertical="center" wrapText="1"/>
    </xf>
    <xf numFmtId="0" fontId="50" fillId="0" borderId="1" xfId="0" applyNumberFormat="1" applyFont="1" applyBorder="1" applyAlignment="1">
      <alignment horizontal="center" vertical="center" wrapText="1"/>
    </xf>
    <xf numFmtId="0" fontId="49" fillId="4" borderId="27" xfId="28" applyFont="1" applyFill="1" applyBorder="1" applyAlignment="1">
      <alignment horizontal="center" vertical="center" wrapText="1"/>
    </xf>
    <xf numFmtId="187" fontId="49" fillId="4" borderId="2" xfId="75" applyNumberFormat="1" applyFont="1" applyFill="1" applyBorder="1" applyAlignment="1">
      <alignment horizontal="center" vertical="center" wrapText="1" shrinkToFit="1"/>
    </xf>
    <xf numFmtId="0" fontId="51" fillId="0" borderId="1" xfId="7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9" fillId="4" borderId="28" xfId="28" applyFont="1" applyFill="1" applyBorder="1" applyAlignment="1">
      <alignment horizontal="center" vertical="center" wrapText="1" shrinkToFit="1"/>
    </xf>
    <xf numFmtId="0" fontId="50" fillId="0" borderId="1" xfId="27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37" fillId="0" borderId="0" xfId="28" applyFont="1" applyFill="1" applyAlignment="1">
      <alignment horizontal="center" vertical="center"/>
    </xf>
    <xf numFmtId="0" fontId="41" fillId="0" borderId="0" xfId="28" applyFont="1" applyFill="1" applyBorder="1" applyAlignment="1">
      <alignment horizontal="right" vertical="center"/>
    </xf>
    <xf numFmtId="0" fontId="44" fillId="4" borderId="8" xfId="28" applyFont="1" applyFill="1" applyBorder="1" applyAlignment="1">
      <alignment horizontal="center" vertical="center" shrinkToFit="1"/>
    </xf>
    <xf numFmtId="0" fontId="45" fillId="4" borderId="17" xfId="27" applyFont="1" applyFill="1" applyBorder="1">
      <alignment vertical="center"/>
    </xf>
    <xf numFmtId="0" fontId="44" fillId="4" borderId="9" xfId="28" applyFont="1" applyFill="1" applyBorder="1" applyAlignment="1">
      <alignment horizontal="center" vertical="center" wrapText="1"/>
    </xf>
    <xf numFmtId="0" fontId="45" fillId="4" borderId="9" xfId="27" applyFont="1" applyFill="1" applyBorder="1">
      <alignment vertical="center"/>
    </xf>
    <xf numFmtId="0" fontId="45" fillId="4" borderId="10" xfId="27" applyFont="1" applyFill="1" applyBorder="1">
      <alignment vertical="center"/>
    </xf>
    <xf numFmtId="0" fontId="44" fillId="4" borderId="8" xfId="28" applyFont="1" applyFill="1" applyBorder="1" applyAlignment="1">
      <alignment horizontal="center" vertical="center" wrapText="1" shrinkToFit="1"/>
    </xf>
    <xf numFmtId="0" fontId="44" fillId="4" borderId="20" xfId="28" applyFont="1" applyFill="1" applyBorder="1" applyAlignment="1">
      <alignment horizontal="center" vertical="center" wrapText="1" shrinkToFit="1"/>
    </xf>
    <xf numFmtId="0" fontId="44" fillId="4" borderId="22" xfId="28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44" fillId="4" borderId="23" xfId="28" applyFont="1" applyFill="1" applyBorder="1" applyAlignment="1">
      <alignment horizontal="center" vertical="center" shrinkToFit="1"/>
    </xf>
    <xf numFmtId="0" fontId="44" fillId="4" borderId="24" xfId="28" applyFont="1" applyFill="1" applyBorder="1" applyAlignment="1">
      <alignment horizontal="center" vertical="center" shrinkToFit="1"/>
    </xf>
    <xf numFmtId="189" fontId="0" fillId="0" borderId="0" xfId="0" applyNumberFormat="1">
      <alignment vertical="center"/>
    </xf>
    <xf numFmtId="189" fontId="42" fillId="0" borderId="0" xfId="28" applyNumberFormat="1" applyFont="1" applyFill="1" applyBorder="1" applyAlignment="1">
      <alignment vertical="center"/>
    </xf>
    <xf numFmtId="189" fontId="44" fillId="4" borderId="21" xfId="28" applyNumberFormat="1" applyFont="1" applyFill="1" applyBorder="1" applyAlignment="1">
      <alignment horizontal="center" vertical="center" wrapText="1" shrinkToFit="1"/>
    </xf>
    <xf numFmtId="189" fontId="39" fillId="0" borderId="7" xfId="27" applyNumberFormat="1" applyFont="1" applyFill="1" applyBorder="1" applyAlignment="1">
      <alignment horizontal="center" vertical="center"/>
    </xf>
    <xf numFmtId="189" fontId="46" fillId="4" borderId="13" xfId="27" applyNumberFormat="1" applyFont="1" applyFill="1" applyBorder="1" applyAlignment="1">
      <alignment horizontal="center" vertical="center"/>
    </xf>
    <xf numFmtId="189" fontId="35" fillId="0" borderId="0" xfId="27" applyNumberFormat="1" applyFont="1" applyFill="1" applyBorder="1" applyAlignment="1">
      <alignment horizontal="center" vertical="center"/>
    </xf>
    <xf numFmtId="189" fontId="41" fillId="0" borderId="0" xfId="28" applyNumberFormat="1" applyFont="1" applyFill="1" applyBorder="1" applyAlignment="1">
      <alignment vertical="center"/>
    </xf>
    <xf numFmtId="189" fontId="44" fillId="4" borderId="18" xfId="28" applyNumberFormat="1" applyFont="1" applyFill="1" applyBorder="1" applyAlignment="1">
      <alignment horizontal="center" vertical="center" wrapText="1" shrinkToFit="1"/>
    </xf>
    <xf numFmtId="189" fontId="39" fillId="0" borderId="1" xfId="27" applyNumberFormat="1" applyFont="1" applyFill="1" applyBorder="1" applyAlignment="1">
      <alignment horizontal="center" vertical="center"/>
    </xf>
    <xf numFmtId="189" fontId="52" fillId="0" borderId="1" xfId="27" applyNumberFormat="1" applyFont="1" applyFill="1" applyBorder="1" applyAlignment="1">
      <alignment horizontal="center" vertical="center"/>
    </xf>
    <xf numFmtId="189" fontId="46" fillId="4" borderId="2" xfId="27" applyNumberFormat="1" applyFont="1" applyFill="1" applyBorder="1" applyAlignment="1">
      <alignment horizontal="center" vertical="center"/>
    </xf>
  </cellXfs>
  <cellStyles count="76">
    <cellStyle name="??&amp;O?&amp;H?_x0008__x000f__x0007_?_x0007__x0001__x0001_" xfId="1"/>
    <cellStyle name="??&amp;O?&amp;H?_x0008_??_x0007__x0001__x0001_" xfId="2"/>
    <cellStyle name="??_?.????" xfId="3"/>
    <cellStyle name="¤@?e_TEST-1 " xfId="4"/>
    <cellStyle name="¹éºÐÀ²_±âÅ¸" xfId="5"/>
    <cellStyle name="A¨­￠￢￠O [0]_INQUIRY ￠?￥i¨u¡AAⓒ￢Aⓒª " xfId="30"/>
    <cellStyle name="A¨­￠￢￠O_INQUIRY ￠?￥i¨u¡AAⓒ￢Aⓒª " xfId="31"/>
    <cellStyle name="ÅëÈ­ [0]_±³À°°èÈ¹¼­" xfId="32"/>
    <cellStyle name="AeE­ [0]_INQUIRY ¿μ¾÷AßAø " xfId="33"/>
    <cellStyle name="ÅëÈ­_±³À°°èÈ¹¼­" xfId="34"/>
    <cellStyle name="AeE­_INQUIRY ¿μ¾÷AßAø " xfId="35"/>
    <cellStyle name="AeE¡ⓒ [0]_INQUIRY ￠?￥i¨u¡AAⓒ￢Aⓒª " xfId="36"/>
    <cellStyle name="AeE¡ⓒ_INQUIRY ￠?￥i¨u¡AAⓒ￢Aⓒª " xfId="37"/>
    <cellStyle name="ÄÞ¸¶ [0]_±³À°°èÈ¹¼­" xfId="38"/>
    <cellStyle name="AÞ¸¶ [0]_INQUIRY ¿μ¾÷AßAø " xfId="39"/>
    <cellStyle name="ÄÞ¸¶_±³À°°èÈ¹¼­" xfId="40"/>
    <cellStyle name="AÞ¸¶_INQUIRY ¿μ¾÷AßAø " xfId="41"/>
    <cellStyle name="C¡IA¨ª_¡ic¨u¡A¨￢I¨￢¡Æ AN¡Æe " xfId="42"/>
    <cellStyle name="Ç¥ÁØ_¿ù°£¿ä¾àº¸°í" xfId="43"/>
    <cellStyle name="C￥AØ_¿μ¾÷CoE² " xfId="44"/>
    <cellStyle name="Calc Currency (0)" xfId="45"/>
    <cellStyle name="category" xfId="46"/>
    <cellStyle name="Column Heading" xfId="47"/>
    <cellStyle name="Comma [0]" xfId="49"/>
    <cellStyle name="comma zerodec" xfId="50"/>
    <cellStyle name="Comma_ SG&amp;A Bridge " xfId="51"/>
    <cellStyle name="Comm뼬_E&amp;ONW2" xfId="48"/>
    <cellStyle name="Copied" xfId="52"/>
    <cellStyle name="Currency [0]" xfId="53"/>
    <cellStyle name="Currency_ SG&amp;A Bridge " xfId="54"/>
    <cellStyle name="Currency1" xfId="55"/>
    <cellStyle name="DATE" xfId="56"/>
    <cellStyle name="Dollar (zero dec)" xfId="57"/>
    <cellStyle name="Entered" xfId="58"/>
    <cellStyle name="Grey" xfId="59"/>
    <cellStyle name="HEADER" xfId="60"/>
    <cellStyle name="Header1" xfId="61"/>
    <cellStyle name="Header2" xfId="62"/>
    <cellStyle name="Input [yellow]" xfId="63"/>
    <cellStyle name="Milliers [0]_Arabian Spec" xfId="64"/>
    <cellStyle name="Milliers_Arabian Spec" xfId="65"/>
    <cellStyle name="Model" xfId="66"/>
    <cellStyle name="Mon?aire [0]_Arabian Spec" xfId="67"/>
    <cellStyle name="Mon?aire_Arabian Spec" xfId="68"/>
    <cellStyle name="Normal - Style1" xfId="69"/>
    <cellStyle name="Normal_ SG&amp;A Bridge " xfId="70"/>
    <cellStyle name="Percent [2]" xfId="71"/>
    <cellStyle name="RevList" xfId="72"/>
    <cellStyle name="subhead" xfId="73"/>
    <cellStyle name="Subtotal" xfId="74"/>
    <cellStyle name="고정소숫점" xfId="6"/>
    <cellStyle name="고정출력1" xfId="7"/>
    <cellStyle name="고정출력2" xfId="8"/>
    <cellStyle name="날짜" xfId="9"/>
    <cellStyle name="달러" xfId="10"/>
    <cellStyle name="뒤에 오는 하이퍼링크_경기" xfId="11"/>
    <cellStyle name="똿뗦먛귟 [0.00]_NT Server " xfId="12"/>
    <cellStyle name="똿뗦먛귟_NT Server " xfId="13"/>
    <cellStyle name="믅됞 [0.00]_NT Server " xfId="14"/>
    <cellStyle name="믅됞_NT Server " xfId="15"/>
    <cellStyle name="뷭?_빟랹둴봃섟 " xfId="16"/>
    <cellStyle name="빨강" xfId="17"/>
    <cellStyle name="숫자(R)" xfId="18"/>
    <cellStyle name="쉼표 [0]" xfId="75" builtinId="6"/>
    <cellStyle name="스타일 1" xfId="19"/>
    <cellStyle name="자리수" xfId="20"/>
    <cellStyle name="자리수0" xfId="21"/>
    <cellStyle name="제목1" xfId="22"/>
    <cellStyle name="제목2" xfId="23"/>
    <cellStyle name="콤마 [0]" xfId="24"/>
    <cellStyle name="콤마_  종  합  " xfId="25"/>
    <cellStyle name="표준" xfId="0" builtinId="0"/>
    <cellStyle name="표준 2" xfId="26"/>
    <cellStyle name="표준 3" xfId="27"/>
    <cellStyle name="標準_Akia(F）-8" xfId="29"/>
    <cellStyle name="표준_서울" xfId="28"/>
  </cellStyles>
  <dxfs count="0"/>
  <tableStyles count="0" defaultTableStyle="TableStyleMedium9" defaultPivotStyle="PivotStyleLight16"/>
  <colors>
    <mruColors>
      <color rgb="FF2E66C2"/>
      <color rgb="FFFFFFCC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44"/>
  <sheetViews>
    <sheetView tabSelected="1" topLeftCell="A4" zoomScale="90" zoomScaleNormal="90" zoomScaleSheetLayoutView="86" workbookViewId="0">
      <selection activeCell="N7" sqref="N7"/>
    </sheetView>
  </sheetViews>
  <sheetFormatPr defaultRowHeight="16.5"/>
  <cols>
    <col min="1" max="1" width="11.25" customWidth="1"/>
    <col min="2" max="2" width="8.875" customWidth="1"/>
    <col min="3" max="4" width="6.125" customWidth="1"/>
    <col min="5" max="5" width="6.875" customWidth="1"/>
    <col min="6" max="6" width="6.125" customWidth="1"/>
    <col min="7" max="7" width="10.375" customWidth="1"/>
    <col min="8" max="8" width="8.75" customWidth="1"/>
    <col min="9" max="9" width="6.125" customWidth="1"/>
    <col min="10" max="10" width="8.125" customWidth="1"/>
    <col min="11" max="13" width="6.125" customWidth="1"/>
    <col min="14" max="15" width="8.5" style="73" bestFit="1" customWidth="1"/>
    <col min="16" max="16" width="7" customWidth="1"/>
    <col min="17" max="17" width="7.75" customWidth="1"/>
  </cols>
  <sheetData>
    <row r="1" spans="1:16" ht="20.25">
      <c r="A1" s="18" t="s">
        <v>35</v>
      </c>
    </row>
    <row r="2" spans="1:16" ht="39.950000000000003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7" customFormat="1" ht="24.9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4"/>
      <c r="O3" s="79"/>
      <c r="P3" s="8" t="s">
        <v>0</v>
      </c>
    </row>
    <row r="4" spans="1:16" ht="24.95" customHeight="1">
      <c r="A4" s="62" t="s">
        <v>7</v>
      </c>
      <c r="B4" s="64" t="s">
        <v>49</v>
      </c>
      <c r="C4" s="65"/>
      <c r="D4" s="66"/>
      <c r="E4" s="67" t="s">
        <v>30</v>
      </c>
      <c r="F4" s="65"/>
      <c r="G4" s="66"/>
      <c r="H4" s="68" t="s">
        <v>33</v>
      </c>
      <c r="I4" s="65"/>
      <c r="J4" s="66"/>
      <c r="K4" s="68" t="s">
        <v>34</v>
      </c>
      <c r="L4" s="65"/>
      <c r="M4" s="66"/>
      <c r="N4" s="69" t="s">
        <v>31</v>
      </c>
      <c r="O4" s="70"/>
      <c r="P4" s="71" t="s">
        <v>32</v>
      </c>
    </row>
    <row r="5" spans="1:16" ht="24.95" customHeight="1" thickBot="1">
      <c r="A5" s="63"/>
      <c r="B5" s="9" t="s">
        <v>1</v>
      </c>
      <c r="C5" s="9" t="s">
        <v>26</v>
      </c>
      <c r="D5" s="11" t="s">
        <v>2</v>
      </c>
      <c r="E5" s="14" t="s">
        <v>1</v>
      </c>
      <c r="F5" s="9" t="s">
        <v>26</v>
      </c>
      <c r="G5" s="11" t="s">
        <v>2</v>
      </c>
      <c r="H5" s="13" t="s">
        <v>27</v>
      </c>
      <c r="I5" s="10" t="s">
        <v>26</v>
      </c>
      <c r="J5" s="11" t="s">
        <v>2</v>
      </c>
      <c r="K5" s="13" t="s">
        <v>27</v>
      </c>
      <c r="L5" s="10" t="s">
        <v>26</v>
      </c>
      <c r="M5" s="11" t="s">
        <v>2</v>
      </c>
      <c r="N5" s="75" t="s">
        <v>27</v>
      </c>
      <c r="O5" s="80" t="s">
        <v>26</v>
      </c>
      <c r="P5" s="72"/>
    </row>
    <row r="6" spans="1:16" ht="24.95" customHeight="1" thickTop="1">
      <c r="A6" s="17" t="s">
        <v>11</v>
      </c>
      <c r="B6" s="20">
        <v>46</v>
      </c>
      <c r="C6" s="20">
        <v>3</v>
      </c>
      <c r="D6" s="21">
        <v>49</v>
      </c>
      <c r="E6" s="22">
        <v>1454</v>
      </c>
      <c r="F6" s="23">
        <v>10</v>
      </c>
      <c r="G6" s="24">
        <v>1464</v>
      </c>
      <c r="H6" s="25">
        <v>69</v>
      </c>
      <c r="I6" s="26">
        <v>3</v>
      </c>
      <c r="J6" s="27">
        <v>72</v>
      </c>
      <c r="K6" s="25">
        <v>46</v>
      </c>
      <c r="L6" s="26">
        <v>3</v>
      </c>
      <c r="M6" s="27">
        <f>K6+L6</f>
        <v>49</v>
      </c>
      <c r="N6" s="76">
        <v>154.24</v>
      </c>
      <c r="O6" s="81">
        <v>120.3</v>
      </c>
      <c r="P6" s="28"/>
    </row>
    <row r="7" spans="1:16" ht="24.95" customHeight="1">
      <c r="A7" s="16" t="s">
        <v>12</v>
      </c>
      <c r="B7" s="29">
        <v>47</v>
      </c>
      <c r="C7" s="29">
        <v>3</v>
      </c>
      <c r="D7" s="30">
        <v>50</v>
      </c>
      <c r="E7" s="31">
        <v>850</v>
      </c>
      <c r="F7" s="32">
        <v>9</v>
      </c>
      <c r="G7" s="24">
        <v>859</v>
      </c>
      <c r="H7" s="25">
        <v>73</v>
      </c>
      <c r="I7" s="26">
        <v>1</v>
      </c>
      <c r="J7" s="27">
        <v>74</v>
      </c>
      <c r="K7" s="25">
        <v>47</v>
      </c>
      <c r="L7" s="26">
        <v>1</v>
      </c>
      <c r="M7" s="27">
        <f t="shared" ref="M7:M32" si="0">K7+L7</f>
        <v>48</v>
      </c>
      <c r="N7" s="76">
        <v>148.93</v>
      </c>
      <c r="O7" s="82"/>
      <c r="P7" s="28"/>
    </row>
    <row r="8" spans="1:16" ht="24.95" customHeight="1">
      <c r="A8" s="16" t="s">
        <v>13</v>
      </c>
      <c r="B8" s="29">
        <v>21</v>
      </c>
      <c r="C8" s="29">
        <v>1</v>
      </c>
      <c r="D8" s="30">
        <v>22</v>
      </c>
      <c r="E8" s="31">
        <v>110</v>
      </c>
      <c r="F8" s="32">
        <v>3</v>
      </c>
      <c r="G8" s="24">
        <v>113</v>
      </c>
      <c r="H8" s="25">
        <v>33</v>
      </c>
      <c r="I8" s="26">
        <v>0</v>
      </c>
      <c r="J8" s="27">
        <v>33</v>
      </c>
      <c r="K8" s="25">
        <v>21</v>
      </c>
      <c r="L8" s="26">
        <v>0</v>
      </c>
      <c r="M8" s="27">
        <f t="shared" si="0"/>
        <v>21</v>
      </c>
      <c r="N8" s="76">
        <v>157.26</v>
      </c>
      <c r="O8" s="82"/>
      <c r="P8" s="28"/>
    </row>
    <row r="9" spans="1:16" ht="24.95" customHeight="1">
      <c r="A9" s="16" t="s">
        <v>14</v>
      </c>
      <c r="B9" s="29">
        <v>17</v>
      </c>
      <c r="C9" s="29">
        <v>1</v>
      </c>
      <c r="D9" s="30">
        <v>18</v>
      </c>
      <c r="E9" s="31">
        <v>123</v>
      </c>
      <c r="F9" s="32">
        <v>0</v>
      </c>
      <c r="G9" s="24">
        <v>123</v>
      </c>
      <c r="H9" s="25">
        <v>26</v>
      </c>
      <c r="I9" s="26">
        <v>0</v>
      </c>
      <c r="J9" s="27">
        <v>26</v>
      </c>
      <c r="K9" s="25">
        <v>17</v>
      </c>
      <c r="L9" s="26">
        <v>0</v>
      </c>
      <c r="M9" s="27">
        <f t="shared" si="0"/>
        <v>17</v>
      </c>
      <c r="N9" s="76">
        <v>144.99</v>
      </c>
      <c r="O9" s="82"/>
      <c r="P9" s="28"/>
    </row>
    <row r="10" spans="1:16" ht="24.95" customHeight="1">
      <c r="A10" s="16" t="s">
        <v>15</v>
      </c>
      <c r="B10" s="29">
        <v>24</v>
      </c>
      <c r="C10" s="29">
        <v>2</v>
      </c>
      <c r="D10" s="30">
        <v>26</v>
      </c>
      <c r="E10" s="31">
        <v>256</v>
      </c>
      <c r="F10" s="32">
        <v>3</v>
      </c>
      <c r="G10" s="24">
        <v>259</v>
      </c>
      <c r="H10" s="25">
        <v>36</v>
      </c>
      <c r="I10" s="26">
        <v>1</v>
      </c>
      <c r="J10" s="27">
        <v>37</v>
      </c>
      <c r="K10" s="25">
        <v>24</v>
      </c>
      <c r="L10" s="26">
        <v>1</v>
      </c>
      <c r="M10" s="27">
        <f t="shared" si="0"/>
        <v>25</v>
      </c>
      <c r="N10" s="76">
        <v>167.49</v>
      </c>
      <c r="O10" s="82"/>
      <c r="P10" s="28"/>
    </row>
    <row r="11" spans="1:16" ht="24.95" customHeight="1">
      <c r="A11" s="16" t="s">
        <v>3</v>
      </c>
      <c r="B11" s="29">
        <v>10</v>
      </c>
      <c r="C11" s="29">
        <v>1</v>
      </c>
      <c r="D11" s="30">
        <v>11</v>
      </c>
      <c r="E11" s="31">
        <v>62</v>
      </c>
      <c r="F11" s="32">
        <v>0</v>
      </c>
      <c r="G11" s="24">
        <v>62</v>
      </c>
      <c r="H11" s="25">
        <v>16</v>
      </c>
      <c r="I11" s="26">
        <v>0</v>
      </c>
      <c r="J11" s="27">
        <v>16</v>
      </c>
      <c r="K11" s="25">
        <v>10</v>
      </c>
      <c r="L11" s="26">
        <v>0</v>
      </c>
      <c r="M11" s="27">
        <f t="shared" si="0"/>
        <v>10</v>
      </c>
      <c r="N11" s="76">
        <v>148.9</v>
      </c>
      <c r="O11" s="82"/>
      <c r="P11" s="28"/>
    </row>
    <row r="12" spans="1:16" ht="24.95" customHeight="1">
      <c r="A12" s="16" t="s">
        <v>4</v>
      </c>
      <c r="B12" s="29">
        <v>18</v>
      </c>
      <c r="C12" s="29">
        <v>1</v>
      </c>
      <c r="D12" s="30">
        <v>19</v>
      </c>
      <c r="E12" s="31">
        <v>163</v>
      </c>
      <c r="F12" s="32">
        <v>1</v>
      </c>
      <c r="G12" s="24">
        <v>164</v>
      </c>
      <c r="H12" s="25">
        <v>28</v>
      </c>
      <c r="I12" s="26">
        <v>1</v>
      </c>
      <c r="J12" s="27">
        <v>29</v>
      </c>
      <c r="K12" s="25">
        <v>18</v>
      </c>
      <c r="L12" s="26">
        <v>1</v>
      </c>
      <c r="M12" s="27">
        <f t="shared" si="0"/>
        <v>19</v>
      </c>
      <c r="N12" s="76">
        <v>164.34</v>
      </c>
      <c r="O12" s="82"/>
      <c r="P12" s="28"/>
    </row>
    <row r="13" spans="1:16" ht="24.95" customHeight="1">
      <c r="A13" s="16" t="s">
        <v>16</v>
      </c>
      <c r="B13" s="29">
        <v>53</v>
      </c>
      <c r="C13" s="29">
        <v>4</v>
      </c>
      <c r="D13" s="30">
        <v>57</v>
      </c>
      <c r="E13" s="31">
        <v>495</v>
      </c>
      <c r="F13" s="33">
        <v>6</v>
      </c>
      <c r="G13" s="24">
        <v>501</v>
      </c>
      <c r="H13" s="25">
        <v>83</v>
      </c>
      <c r="I13" s="26">
        <v>2</v>
      </c>
      <c r="J13" s="27">
        <v>85</v>
      </c>
      <c r="K13" s="25">
        <v>53</v>
      </c>
      <c r="L13" s="26">
        <v>2</v>
      </c>
      <c r="M13" s="27">
        <f t="shared" si="0"/>
        <v>55</v>
      </c>
      <c r="N13" s="76">
        <v>159.21</v>
      </c>
      <c r="O13" s="82"/>
      <c r="P13" s="28"/>
    </row>
    <row r="14" spans="1:16" ht="24.95" customHeight="1">
      <c r="A14" s="16" t="s">
        <v>17</v>
      </c>
      <c r="B14" s="29">
        <v>9</v>
      </c>
      <c r="C14" s="29">
        <v>1</v>
      </c>
      <c r="D14" s="30">
        <v>10</v>
      </c>
      <c r="E14" s="31">
        <v>86</v>
      </c>
      <c r="F14" s="32">
        <v>0</v>
      </c>
      <c r="G14" s="24">
        <v>86</v>
      </c>
      <c r="H14" s="25">
        <v>14</v>
      </c>
      <c r="I14" s="26">
        <v>0</v>
      </c>
      <c r="J14" s="27">
        <v>14</v>
      </c>
      <c r="K14" s="25">
        <v>9</v>
      </c>
      <c r="L14" s="26">
        <v>0</v>
      </c>
      <c r="M14" s="27">
        <f t="shared" si="0"/>
        <v>9</v>
      </c>
      <c r="N14" s="76">
        <v>172.53</v>
      </c>
      <c r="O14" s="82"/>
      <c r="P14" s="28"/>
    </row>
    <row r="15" spans="1:16" ht="24.95" customHeight="1">
      <c r="A15" s="16" t="s">
        <v>8</v>
      </c>
      <c r="B15" s="29">
        <v>43</v>
      </c>
      <c r="C15" s="29">
        <v>3</v>
      </c>
      <c r="D15" s="30">
        <v>46</v>
      </c>
      <c r="E15" s="31">
        <v>296</v>
      </c>
      <c r="F15" s="32">
        <v>1</v>
      </c>
      <c r="G15" s="24">
        <v>297</v>
      </c>
      <c r="H15" s="25">
        <v>65</v>
      </c>
      <c r="I15" s="26">
        <v>0</v>
      </c>
      <c r="J15" s="27">
        <v>65</v>
      </c>
      <c r="K15" s="25">
        <v>43</v>
      </c>
      <c r="L15" s="26">
        <v>0</v>
      </c>
      <c r="M15" s="27">
        <f t="shared" si="0"/>
        <v>43</v>
      </c>
      <c r="N15" s="76">
        <v>165.93</v>
      </c>
      <c r="O15" s="82"/>
      <c r="P15" s="28"/>
    </row>
    <row r="16" spans="1:16" ht="24.95" customHeight="1">
      <c r="A16" s="16" t="s">
        <v>18</v>
      </c>
      <c r="B16" s="29">
        <v>65</v>
      </c>
      <c r="C16" s="29">
        <v>5</v>
      </c>
      <c r="D16" s="30">
        <v>70</v>
      </c>
      <c r="E16" s="31">
        <v>701</v>
      </c>
      <c r="F16" s="32">
        <v>11</v>
      </c>
      <c r="G16" s="24">
        <v>712</v>
      </c>
      <c r="H16" s="25">
        <v>103</v>
      </c>
      <c r="I16" s="26">
        <v>4</v>
      </c>
      <c r="J16" s="27">
        <v>107</v>
      </c>
      <c r="K16" s="25">
        <v>65</v>
      </c>
      <c r="L16" s="26">
        <v>4</v>
      </c>
      <c r="M16" s="27">
        <f t="shared" si="0"/>
        <v>69</v>
      </c>
      <c r="N16" s="76">
        <v>154.6</v>
      </c>
      <c r="O16" s="81">
        <v>117.8</v>
      </c>
      <c r="P16" s="28"/>
    </row>
    <row r="17" spans="1:16" ht="24.95" customHeight="1">
      <c r="A17" s="16" t="s">
        <v>19</v>
      </c>
      <c r="B17" s="29">
        <v>47</v>
      </c>
      <c r="C17" s="29">
        <v>3</v>
      </c>
      <c r="D17" s="30">
        <v>50</v>
      </c>
      <c r="E17" s="31">
        <v>476</v>
      </c>
      <c r="F17" s="32">
        <v>3</v>
      </c>
      <c r="G17" s="24">
        <v>479</v>
      </c>
      <c r="H17" s="25">
        <v>71</v>
      </c>
      <c r="I17" s="26">
        <v>1</v>
      </c>
      <c r="J17" s="27">
        <v>72</v>
      </c>
      <c r="K17" s="25">
        <v>47</v>
      </c>
      <c r="L17" s="26">
        <v>1</v>
      </c>
      <c r="M17" s="27">
        <f t="shared" si="0"/>
        <v>48</v>
      </c>
      <c r="N17" s="76">
        <v>157.93</v>
      </c>
      <c r="O17" s="81"/>
      <c r="P17" s="28"/>
    </row>
    <row r="18" spans="1:16" ht="24.95" customHeight="1">
      <c r="A18" s="16" t="s">
        <v>20</v>
      </c>
      <c r="B18" s="29">
        <v>37</v>
      </c>
      <c r="C18" s="29">
        <v>3</v>
      </c>
      <c r="D18" s="30">
        <v>40</v>
      </c>
      <c r="E18" s="31">
        <v>315</v>
      </c>
      <c r="F18" s="32">
        <v>2</v>
      </c>
      <c r="G18" s="24">
        <v>317</v>
      </c>
      <c r="H18" s="25">
        <v>57</v>
      </c>
      <c r="I18" s="26">
        <v>1</v>
      </c>
      <c r="J18" s="27">
        <v>58</v>
      </c>
      <c r="K18" s="25">
        <v>37</v>
      </c>
      <c r="L18" s="26">
        <v>1</v>
      </c>
      <c r="M18" s="27">
        <f t="shared" si="0"/>
        <v>38</v>
      </c>
      <c r="N18" s="76">
        <v>145.66999999999999</v>
      </c>
      <c r="O18" s="81"/>
      <c r="P18" s="28"/>
    </row>
    <row r="19" spans="1:16" ht="24.95" customHeight="1">
      <c r="A19" s="16" t="s">
        <v>28</v>
      </c>
      <c r="B19" s="29">
        <v>6</v>
      </c>
      <c r="C19" s="29">
        <v>0</v>
      </c>
      <c r="D19" s="30">
        <v>6</v>
      </c>
      <c r="E19" s="31">
        <v>98</v>
      </c>
      <c r="F19" s="32">
        <v>0</v>
      </c>
      <c r="G19" s="24">
        <v>98</v>
      </c>
      <c r="H19" s="25">
        <v>9</v>
      </c>
      <c r="I19" s="26">
        <v>0</v>
      </c>
      <c r="J19" s="27">
        <v>9</v>
      </c>
      <c r="K19" s="25">
        <v>6</v>
      </c>
      <c r="L19" s="26">
        <v>0</v>
      </c>
      <c r="M19" s="27">
        <f t="shared" si="0"/>
        <v>6</v>
      </c>
      <c r="N19" s="76">
        <v>162.27000000000001</v>
      </c>
      <c r="O19" s="81"/>
      <c r="P19" s="28"/>
    </row>
    <row r="20" spans="1:16" ht="24.95" customHeight="1">
      <c r="A20" s="16" t="s">
        <v>21</v>
      </c>
      <c r="B20" s="29">
        <v>38</v>
      </c>
      <c r="C20" s="29">
        <v>3</v>
      </c>
      <c r="D20" s="30">
        <v>41</v>
      </c>
      <c r="E20" s="34">
        <v>1153</v>
      </c>
      <c r="F20" s="32">
        <v>8</v>
      </c>
      <c r="G20" s="24">
        <v>1161</v>
      </c>
      <c r="H20" s="25">
        <v>58</v>
      </c>
      <c r="I20" s="26">
        <v>4</v>
      </c>
      <c r="J20" s="27">
        <v>62</v>
      </c>
      <c r="K20" s="25">
        <v>38</v>
      </c>
      <c r="L20" s="26">
        <v>3</v>
      </c>
      <c r="M20" s="27">
        <f t="shared" si="0"/>
        <v>41</v>
      </c>
      <c r="N20" s="76">
        <v>179.04</v>
      </c>
      <c r="O20" s="81">
        <v>145.63</v>
      </c>
      <c r="P20" s="28"/>
    </row>
    <row r="21" spans="1:16" ht="24.95" customHeight="1">
      <c r="A21" s="16" t="s">
        <v>5</v>
      </c>
      <c r="B21" s="29">
        <v>7</v>
      </c>
      <c r="C21" s="29">
        <v>1</v>
      </c>
      <c r="D21" s="30">
        <v>8</v>
      </c>
      <c r="E21" s="34">
        <v>130</v>
      </c>
      <c r="F21" s="32">
        <v>1</v>
      </c>
      <c r="G21" s="24">
        <v>131</v>
      </c>
      <c r="H21" s="25">
        <v>11</v>
      </c>
      <c r="I21" s="26">
        <v>0</v>
      </c>
      <c r="J21" s="27">
        <v>11</v>
      </c>
      <c r="K21" s="25">
        <v>7</v>
      </c>
      <c r="L21" s="26">
        <v>0</v>
      </c>
      <c r="M21" s="27">
        <f t="shared" si="0"/>
        <v>7</v>
      </c>
      <c r="N21" s="76">
        <v>169</v>
      </c>
      <c r="O21" s="81"/>
      <c r="P21" s="28"/>
    </row>
    <row r="22" spans="1:16" ht="24.95" customHeight="1">
      <c r="A22" s="16" t="s">
        <v>22</v>
      </c>
      <c r="B22" s="29">
        <v>21</v>
      </c>
      <c r="C22" s="29">
        <v>2</v>
      </c>
      <c r="D22" s="30">
        <v>23</v>
      </c>
      <c r="E22" s="34">
        <v>61</v>
      </c>
      <c r="F22" s="32">
        <v>0</v>
      </c>
      <c r="G22" s="24">
        <v>61</v>
      </c>
      <c r="H22" s="25">
        <v>32</v>
      </c>
      <c r="I22" s="26">
        <v>0</v>
      </c>
      <c r="J22" s="27">
        <v>32</v>
      </c>
      <c r="K22" s="25">
        <v>21</v>
      </c>
      <c r="L22" s="26">
        <v>0</v>
      </c>
      <c r="M22" s="27">
        <f t="shared" si="0"/>
        <v>21</v>
      </c>
      <c r="N22" s="76">
        <v>153.63</v>
      </c>
      <c r="O22" s="81"/>
      <c r="P22" s="28"/>
    </row>
    <row r="23" spans="1:16" ht="24.95" customHeight="1">
      <c r="A23" s="16" t="s">
        <v>23</v>
      </c>
      <c r="B23" s="29">
        <v>27</v>
      </c>
      <c r="C23" s="29">
        <v>2</v>
      </c>
      <c r="D23" s="30">
        <v>29</v>
      </c>
      <c r="E23" s="34">
        <v>233</v>
      </c>
      <c r="F23" s="32">
        <v>1</v>
      </c>
      <c r="G23" s="24">
        <v>234</v>
      </c>
      <c r="H23" s="25">
        <v>41</v>
      </c>
      <c r="I23" s="26">
        <v>0</v>
      </c>
      <c r="J23" s="27">
        <v>41</v>
      </c>
      <c r="K23" s="25">
        <v>27</v>
      </c>
      <c r="L23" s="26">
        <v>0</v>
      </c>
      <c r="M23" s="27">
        <f t="shared" si="0"/>
        <v>27</v>
      </c>
      <c r="N23" s="76">
        <v>155.38999999999999</v>
      </c>
      <c r="O23" s="81"/>
      <c r="P23" s="28"/>
    </row>
    <row r="24" spans="1:16" ht="24.95" customHeight="1">
      <c r="A24" s="16" t="s">
        <v>25</v>
      </c>
      <c r="B24" s="29">
        <v>31</v>
      </c>
      <c r="C24" s="29">
        <v>2</v>
      </c>
      <c r="D24" s="30">
        <v>33</v>
      </c>
      <c r="E24" s="34">
        <v>114</v>
      </c>
      <c r="F24" s="32">
        <v>1</v>
      </c>
      <c r="G24" s="24">
        <v>115</v>
      </c>
      <c r="H24" s="25">
        <v>47</v>
      </c>
      <c r="I24" s="26">
        <v>1</v>
      </c>
      <c r="J24" s="27">
        <v>48</v>
      </c>
      <c r="K24" s="25">
        <v>31</v>
      </c>
      <c r="L24" s="26">
        <v>1</v>
      </c>
      <c r="M24" s="27">
        <f t="shared" si="0"/>
        <v>32</v>
      </c>
      <c r="N24" s="76">
        <v>162.06</v>
      </c>
      <c r="O24" s="81"/>
      <c r="P24" s="28"/>
    </row>
    <row r="25" spans="1:16" ht="24.95" customHeight="1">
      <c r="A25" s="16" t="s">
        <v>9</v>
      </c>
      <c r="B25" s="29">
        <v>13</v>
      </c>
      <c r="C25" s="29">
        <v>1</v>
      </c>
      <c r="D25" s="30">
        <v>14</v>
      </c>
      <c r="E25" s="34">
        <v>114</v>
      </c>
      <c r="F25" s="32">
        <v>1</v>
      </c>
      <c r="G25" s="24">
        <v>115</v>
      </c>
      <c r="H25" s="25">
        <v>21</v>
      </c>
      <c r="I25" s="26">
        <v>1</v>
      </c>
      <c r="J25" s="27">
        <v>22</v>
      </c>
      <c r="K25" s="25">
        <v>13</v>
      </c>
      <c r="L25" s="26">
        <v>1</v>
      </c>
      <c r="M25" s="27">
        <f t="shared" si="0"/>
        <v>14</v>
      </c>
      <c r="N25" s="76">
        <v>162.6</v>
      </c>
      <c r="O25" s="81"/>
      <c r="P25" s="28"/>
    </row>
    <row r="26" spans="1:16" ht="24.95" customHeight="1">
      <c r="A26" s="16" t="s">
        <v>10</v>
      </c>
      <c r="B26" s="29">
        <v>16</v>
      </c>
      <c r="C26" s="29">
        <v>1</v>
      </c>
      <c r="D26" s="30">
        <v>17</v>
      </c>
      <c r="E26" s="34">
        <v>64</v>
      </c>
      <c r="F26" s="32">
        <v>0</v>
      </c>
      <c r="G26" s="24">
        <v>64</v>
      </c>
      <c r="H26" s="25">
        <v>24</v>
      </c>
      <c r="I26" s="26">
        <v>0</v>
      </c>
      <c r="J26" s="27">
        <v>24</v>
      </c>
      <c r="K26" s="25">
        <v>16</v>
      </c>
      <c r="L26" s="26">
        <v>0</v>
      </c>
      <c r="M26" s="27">
        <f t="shared" si="0"/>
        <v>16</v>
      </c>
      <c r="N26" s="76">
        <v>147.51</v>
      </c>
      <c r="O26" s="81"/>
      <c r="P26" s="28"/>
    </row>
    <row r="27" spans="1:16" ht="24.95" customHeight="1">
      <c r="A27" s="16" t="s">
        <v>37</v>
      </c>
      <c r="B27" s="29">
        <v>6</v>
      </c>
      <c r="C27" s="29">
        <v>0</v>
      </c>
      <c r="D27" s="30">
        <v>6</v>
      </c>
      <c r="E27" s="34">
        <v>94</v>
      </c>
      <c r="F27" s="32">
        <v>0</v>
      </c>
      <c r="G27" s="24">
        <v>94</v>
      </c>
      <c r="H27" s="25">
        <v>9</v>
      </c>
      <c r="I27" s="26">
        <v>0</v>
      </c>
      <c r="J27" s="27">
        <v>9</v>
      </c>
      <c r="K27" s="25">
        <v>6</v>
      </c>
      <c r="L27" s="26">
        <v>0</v>
      </c>
      <c r="M27" s="27">
        <f t="shared" si="0"/>
        <v>6</v>
      </c>
      <c r="N27" s="76">
        <v>155.24</v>
      </c>
      <c r="O27" s="81"/>
      <c r="P27" s="28"/>
    </row>
    <row r="28" spans="1:16" ht="24.95" customHeight="1">
      <c r="A28" s="16" t="s">
        <v>38</v>
      </c>
      <c r="B28" s="29">
        <v>47</v>
      </c>
      <c r="C28" s="29">
        <v>3</v>
      </c>
      <c r="D28" s="30">
        <v>50</v>
      </c>
      <c r="E28" s="34">
        <v>430</v>
      </c>
      <c r="F28" s="32">
        <v>10</v>
      </c>
      <c r="G28" s="24">
        <v>440</v>
      </c>
      <c r="H28" s="25">
        <v>72</v>
      </c>
      <c r="I28" s="26">
        <v>5</v>
      </c>
      <c r="J28" s="27">
        <v>77</v>
      </c>
      <c r="K28" s="25">
        <v>47</v>
      </c>
      <c r="L28" s="26">
        <v>3</v>
      </c>
      <c r="M28" s="27">
        <f t="shared" si="0"/>
        <v>50</v>
      </c>
      <c r="N28" s="76">
        <v>159</v>
      </c>
      <c r="O28" s="81">
        <v>139.69999999999999</v>
      </c>
      <c r="P28" s="28"/>
    </row>
    <row r="29" spans="1:16" ht="24.95" customHeight="1">
      <c r="A29" s="16" t="s">
        <v>24</v>
      </c>
      <c r="B29" s="29">
        <v>77</v>
      </c>
      <c r="C29" s="29">
        <v>6</v>
      </c>
      <c r="D29" s="30">
        <v>83</v>
      </c>
      <c r="E29" s="34">
        <v>570</v>
      </c>
      <c r="F29" s="32">
        <v>2</v>
      </c>
      <c r="G29" s="24">
        <v>572</v>
      </c>
      <c r="H29" s="25">
        <v>121</v>
      </c>
      <c r="I29" s="26">
        <v>1</v>
      </c>
      <c r="J29" s="27">
        <v>122</v>
      </c>
      <c r="K29" s="25">
        <v>77</v>
      </c>
      <c r="L29" s="26">
        <v>1</v>
      </c>
      <c r="M29" s="27">
        <f t="shared" si="0"/>
        <v>78</v>
      </c>
      <c r="N29" s="76">
        <v>155</v>
      </c>
      <c r="O29" s="82"/>
      <c r="P29" s="28"/>
    </row>
    <row r="30" spans="1:16" ht="24.95" customHeight="1">
      <c r="A30" s="16" t="s">
        <v>39</v>
      </c>
      <c r="B30" s="29">
        <v>8</v>
      </c>
      <c r="C30" s="29">
        <v>1</v>
      </c>
      <c r="D30" s="30">
        <v>9</v>
      </c>
      <c r="E30" s="34">
        <v>60</v>
      </c>
      <c r="F30" s="32">
        <v>2</v>
      </c>
      <c r="G30" s="24">
        <v>62</v>
      </c>
      <c r="H30" s="25">
        <v>12</v>
      </c>
      <c r="I30" s="26">
        <v>0</v>
      </c>
      <c r="J30" s="27">
        <v>12</v>
      </c>
      <c r="K30" s="25">
        <v>8</v>
      </c>
      <c r="L30" s="26">
        <v>0</v>
      </c>
      <c r="M30" s="27">
        <f t="shared" si="0"/>
        <v>8</v>
      </c>
      <c r="N30" s="76">
        <v>152</v>
      </c>
      <c r="O30" s="82"/>
      <c r="P30" s="28"/>
    </row>
    <row r="31" spans="1:16" ht="24.95" customHeight="1">
      <c r="A31" s="16" t="s">
        <v>29</v>
      </c>
      <c r="B31" s="29">
        <v>29</v>
      </c>
      <c r="C31" s="29">
        <v>2</v>
      </c>
      <c r="D31" s="30">
        <v>31</v>
      </c>
      <c r="E31" s="34">
        <v>176</v>
      </c>
      <c r="F31" s="32">
        <v>2</v>
      </c>
      <c r="G31" s="24">
        <v>178</v>
      </c>
      <c r="H31" s="25">
        <v>45</v>
      </c>
      <c r="I31" s="26">
        <v>1</v>
      </c>
      <c r="J31" s="27">
        <v>46</v>
      </c>
      <c r="K31" s="25">
        <v>29</v>
      </c>
      <c r="L31" s="26">
        <v>1</v>
      </c>
      <c r="M31" s="27">
        <f t="shared" si="0"/>
        <v>30</v>
      </c>
      <c r="N31" s="76">
        <v>158</v>
      </c>
      <c r="O31" s="82"/>
      <c r="P31" s="28"/>
    </row>
    <row r="32" spans="1:16" ht="24.95" customHeight="1">
      <c r="A32" s="16" t="s">
        <v>40</v>
      </c>
      <c r="B32" s="29">
        <v>44</v>
      </c>
      <c r="C32" s="29">
        <v>3</v>
      </c>
      <c r="D32" s="30">
        <v>47</v>
      </c>
      <c r="E32" s="34">
        <v>191</v>
      </c>
      <c r="F32" s="32">
        <v>2</v>
      </c>
      <c r="G32" s="24">
        <v>193</v>
      </c>
      <c r="H32" s="25">
        <v>67</v>
      </c>
      <c r="I32" s="26">
        <v>1</v>
      </c>
      <c r="J32" s="27">
        <v>68</v>
      </c>
      <c r="K32" s="25">
        <v>44</v>
      </c>
      <c r="L32" s="26">
        <v>1</v>
      </c>
      <c r="M32" s="27">
        <f t="shared" si="0"/>
        <v>45</v>
      </c>
      <c r="N32" s="76">
        <v>154</v>
      </c>
      <c r="O32" s="82"/>
      <c r="P32" s="28"/>
    </row>
    <row r="33" spans="1:16" ht="24.95" customHeight="1" thickBot="1">
      <c r="A33" s="12" t="s">
        <v>6</v>
      </c>
      <c r="B33" s="35">
        <f t="shared" ref="B33:M33" si="1">SUM(B6:B32)</f>
        <v>807</v>
      </c>
      <c r="C33" s="35">
        <f t="shared" si="1"/>
        <v>58</v>
      </c>
      <c r="D33" s="36">
        <f t="shared" si="1"/>
        <v>865</v>
      </c>
      <c r="E33" s="41">
        <f t="shared" si="1"/>
        <v>8875</v>
      </c>
      <c r="F33" s="35">
        <f t="shared" si="1"/>
        <v>79</v>
      </c>
      <c r="G33" s="36">
        <f t="shared" si="1"/>
        <v>8954</v>
      </c>
      <c r="H33" s="37">
        <f t="shared" si="1"/>
        <v>1243</v>
      </c>
      <c r="I33" s="38">
        <f t="shared" si="1"/>
        <v>28</v>
      </c>
      <c r="J33" s="39">
        <f t="shared" si="1"/>
        <v>1271</v>
      </c>
      <c r="K33" s="37">
        <f t="shared" si="1"/>
        <v>807</v>
      </c>
      <c r="L33" s="38">
        <f t="shared" si="1"/>
        <v>25</v>
      </c>
      <c r="M33" s="39">
        <f t="shared" si="1"/>
        <v>832</v>
      </c>
      <c r="N33" s="77"/>
      <c r="O33" s="83"/>
      <c r="P33" s="40"/>
    </row>
    <row r="34" spans="1:16" s="1" customFormat="1" ht="24.95" hidden="1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8"/>
      <c r="O34" s="78"/>
      <c r="P34" s="3"/>
    </row>
    <row r="35" spans="1:16" ht="2.25" customHeight="1"/>
    <row r="36" spans="1:16" ht="17.25">
      <c r="A36" s="42" t="s">
        <v>50</v>
      </c>
    </row>
    <row r="37" spans="1:16" ht="17.25">
      <c r="A37" s="42"/>
    </row>
    <row r="38" spans="1:16" ht="31.5">
      <c r="A38" s="60" t="s">
        <v>41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7.25">
      <c r="A39" s="15"/>
    </row>
    <row r="40" spans="1:16" ht="20.25" thickBot="1">
      <c r="A40" s="61" t="s">
        <v>42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47.25" customHeight="1" thickBot="1">
      <c r="A41" s="45" t="s">
        <v>43</v>
      </c>
      <c r="B41" s="46"/>
      <c r="C41" s="46" t="s">
        <v>7</v>
      </c>
      <c r="D41" s="46"/>
      <c r="E41" s="52" t="s">
        <v>49</v>
      </c>
      <c r="F41" s="52"/>
      <c r="G41" s="46" t="s">
        <v>30</v>
      </c>
      <c r="H41" s="46"/>
      <c r="I41" s="46" t="s">
        <v>48</v>
      </c>
      <c r="J41" s="46"/>
      <c r="K41" s="46" t="s">
        <v>47</v>
      </c>
      <c r="L41" s="46"/>
      <c r="M41" s="46" t="s">
        <v>31</v>
      </c>
      <c r="N41" s="46"/>
      <c r="O41" s="46" t="s">
        <v>44</v>
      </c>
      <c r="P41" s="57"/>
    </row>
    <row r="42" spans="1:16" ht="43.5" customHeight="1" thickTop="1">
      <c r="A42" s="43" t="s">
        <v>45</v>
      </c>
      <c r="B42" s="44"/>
      <c r="C42" s="44" t="s">
        <v>46</v>
      </c>
      <c r="D42" s="44"/>
      <c r="E42" s="51">
        <v>4</v>
      </c>
      <c r="F42" s="51"/>
      <c r="G42" s="54">
        <v>23</v>
      </c>
      <c r="H42" s="54"/>
      <c r="I42" s="59">
        <v>6</v>
      </c>
      <c r="J42" s="59"/>
      <c r="K42" s="59">
        <v>4</v>
      </c>
      <c r="L42" s="59"/>
      <c r="M42" s="58">
        <v>153.38</v>
      </c>
      <c r="N42" s="58"/>
      <c r="O42" s="55"/>
      <c r="P42" s="56"/>
    </row>
    <row r="43" spans="1:16" s="19" customFormat="1" ht="22.5" customHeight="1" thickBot="1">
      <c r="A43" s="48" t="s">
        <v>6</v>
      </c>
      <c r="B43" s="49"/>
      <c r="C43" s="49"/>
      <c r="D43" s="50"/>
      <c r="E43" s="47">
        <f>SUM(E42:E42)</f>
        <v>4</v>
      </c>
      <c r="F43" s="47"/>
      <c r="G43" s="53">
        <f>SUM(G42:G42)</f>
        <v>23</v>
      </c>
      <c r="H43" s="53"/>
      <c r="I43" s="47">
        <f>SUM(I42:I42)</f>
        <v>6</v>
      </c>
      <c r="J43" s="47"/>
      <c r="K43" s="47">
        <f>SUM(K42:K42)</f>
        <v>4</v>
      </c>
      <c r="L43" s="47"/>
      <c r="M43" s="47"/>
      <c r="N43" s="47"/>
      <c r="O43" s="47"/>
      <c r="P43" s="47"/>
    </row>
    <row r="44" spans="1:16" ht="17.25">
      <c r="A44" s="15"/>
    </row>
  </sheetData>
  <mergeCells count="33">
    <mergeCell ref="A38:P38"/>
    <mergeCell ref="A40:P40"/>
    <mergeCell ref="A2:P2"/>
    <mergeCell ref="A4:A5"/>
    <mergeCell ref="B4:D4"/>
    <mergeCell ref="E4:G4"/>
    <mergeCell ref="H4:J4"/>
    <mergeCell ref="N4:O4"/>
    <mergeCell ref="P4:P5"/>
    <mergeCell ref="K4:M4"/>
    <mergeCell ref="O43:P43"/>
    <mergeCell ref="O42:P42"/>
    <mergeCell ref="O41:P41"/>
    <mergeCell ref="M41:N41"/>
    <mergeCell ref="I41:J41"/>
    <mergeCell ref="K41:L41"/>
    <mergeCell ref="M42:N42"/>
    <mergeCell ref="I42:J42"/>
    <mergeCell ref="K42:L42"/>
    <mergeCell ref="K43:L43"/>
    <mergeCell ref="I43:J43"/>
    <mergeCell ref="A42:B42"/>
    <mergeCell ref="A41:B41"/>
    <mergeCell ref="M43:N43"/>
    <mergeCell ref="A43:D43"/>
    <mergeCell ref="E42:F42"/>
    <mergeCell ref="E41:F41"/>
    <mergeCell ref="C42:D42"/>
    <mergeCell ref="C41:D41"/>
    <mergeCell ref="G43:H43"/>
    <mergeCell ref="G42:H42"/>
    <mergeCell ref="G41:H41"/>
    <mergeCell ref="E43:F43"/>
  </mergeCells>
  <phoneticPr fontId="36" type="noConversion"/>
  <printOptions horizontalCentered="1"/>
  <pageMargins left="0" right="0" top="0.59055118110236227" bottom="0.35433070866141736" header="0.43307086614173229" footer="0.43307086614173229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최종 합격자 현황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2019-01-31T08:52:41Z</cp:lastPrinted>
  <dcterms:created xsi:type="dcterms:W3CDTF">2011-09-27T09:00:38Z</dcterms:created>
  <dcterms:modified xsi:type="dcterms:W3CDTF">2019-02-06T23:50:37Z</dcterms:modified>
</cp:coreProperties>
</file>